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<sst xmlns="http://schemas.openxmlformats.org/spreadsheetml/2006/main" count="22" uniqueCount="22">
  <si>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Model_name</t>
  </si>
  <si>
    <t>How Many</t>
  </si>
  <si>
    <t xml:space="preserve"> Node count</t>
  </si>
  <si>
    <t>ch/light</t>
  </si>
  <si>
    <t>Tot Channels</t>
  </si>
  <si>
    <t>CHANNEL</t>
  </si>
  <si>
    <t>DMX, 10w rgb flood-1</t>
  </si>
  <si>
    <t>DMX, 10w rgb flood-2</t>
  </si>
  <si>
    <t>DMX, 10w rgb flood-3</t>
  </si>
  <si>
    <t>E1.31, Eaves1a</t>
  </si>
  <si>
    <t>E1.31, Eaves1b</t>
  </si>
  <si>
    <t>E1.31, Eaves1c</t>
  </si>
  <si>
    <t>E1.31, Eaves2a</t>
  </si>
  <si>
    <t>E1.31, Eaves2b</t>
  </si>
  <si>
    <t>E1.31, Eaves2c</t>
  </si>
  <si>
    <t>E1.31, Arches1</t>
  </si>
  <si>
    <t>E1.31, Arches2</t>
  </si>
  <si>
    <t>E1.31, Arches3</t>
  </si>
  <si>
    <t>E1.31, Arches4</t>
  </si>
  <si>
    <t>E1.31, Minitree2</t>
  </si>
  <si>
    <t>E1.31, Minitree3</t>
  </si>
  <si>
    <t>E1.31, Megatree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</si>
</sst>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2">
    <font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4" fontId="1" fillId="0" borderId="0" xfId="0" applyFont="1" applyAlignment="1">
      <alignment/>
    </xf>
    <xf numFmtId="165" fontId="1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4" fontId="0" fillId="0" borderId="0" xfId="0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10" zoomScaleNormal="110" workbookViewId="0" topLeftCell="A1">
      <selection activeCell="E17" sqref="E17"/>
    </sheetView>
  </sheetViews>
  <sheetFormatPr defaultColWidth="12.57421875" defaultRowHeight="12.75"/>
  <cols>
    <col min="1" max="1" width="21.421875" style="0" customWidth="1"/>
    <col min="2" max="2" width="12.421875" style="0" customWidth="1"/>
    <col min="3" max="3" width="15.7109375" style="0" customWidth="1"/>
    <col min="4" max="4" width="11.57421875" style="0" customWidth="1"/>
    <col min="5" max="5" width="16.28125" style="0" customWidth="1"/>
    <col min="6" max="6" width="12.8515625" style="0" customWidth="1"/>
    <col min="7" max="7" width="11.57421875" style="0" customWidth="1"/>
    <col min="8" max="8" width="11.57421875" style="1" customWidth="1"/>
    <col min="9" max="16384" width="11.57421875" style="0" customWidth="1"/>
  </cols>
  <sheetData>
    <row r="1" spans="1:8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H1" s="4"/>
    </row>
    <row r="2" spans="1:8" s="5" customFormat="1" ht="12.75">
      <c r="A2" s="5" t="s">
        <v>6</v>
      </c>
      <c r="B2">
        <v>1</v>
      </c>
      <c r="C2">
        <v>1</v>
      </c>
      <c r="D2">
        <v>3</v>
      </c>
      <c r="E2" s="6">
        <f>B2*C2*D2</f>
        <v>3</v>
      </c>
      <c r="F2">
        <v>1</v>
      </c>
      <c r="H2" s="7"/>
    </row>
    <row r="3" spans="1:8" s="5" customFormat="1" ht="12.75">
      <c r="A3" s="5" t="s">
        <v>7</v>
      </c>
      <c r="B3">
        <v>1</v>
      </c>
      <c r="C3">
        <v>1</v>
      </c>
      <c r="D3">
        <v>3</v>
      </c>
      <c r="E3" s="6">
        <f>B3*C3*D3</f>
        <v>3</v>
      </c>
      <c r="F3" s="6">
        <f>IF(E3&gt;0,SUM(F2+E2),F2)</f>
        <v>4</v>
      </c>
      <c r="H3" s="7"/>
    </row>
    <row r="4" spans="1:8" s="5" customFormat="1" ht="12.75">
      <c r="A4" s="5" t="s">
        <v>8</v>
      </c>
      <c r="B4">
        <v>1</v>
      </c>
      <c r="C4">
        <v>1</v>
      </c>
      <c r="D4">
        <v>3</v>
      </c>
      <c r="E4" s="6">
        <f>B4*C4*D4</f>
        <v>3</v>
      </c>
      <c r="F4" s="6">
        <f>IF(E4&gt;0,SUM(F3+E3),F3)</f>
        <v>7</v>
      </c>
      <c r="H4" s="7"/>
    </row>
    <row r="5" spans="1:8" ht="12.75">
      <c r="A5" t="s">
        <v>9</v>
      </c>
      <c r="B5">
        <v>1</v>
      </c>
      <c r="C5">
        <v>40</v>
      </c>
      <c r="D5">
        <v>3</v>
      </c>
      <c r="E5" s="6">
        <f>B5*C5*D5</f>
        <v>120</v>
      </c>
      <c r="F5" s="6">
        <f>IF(E5&gt;0,SUM(F4+E4),F4)</f>
        <v>10</v>
      </c>
      <c r="H5"/>
    </row>
    <row r="6" spans="1:8" ht="12.75">
      <c r="A6" t="s">
        <v>10</v>
      </c>
      <c r="B6">
        <v>1</v>
      </c>
      <c r="C6">
        <v>40</v>
      </c>
      <c r="D6">
        <v>3</v>
      </c>
      <c r="E6" s="6">
        <f>B6*C6*D6</f>
        <v>120</v>
      </c>
      <c r="F6" s="6">
        <f>IF(E6&gt;0,SUM(F5+E5),F5)</f>
        <v>130</v>
      </c>
      <c r="H6"/>
    </row>
    <row r="7" spans="1:8" ht="12.75">
      <c r="A7" t="s">
        <v>11</v>
      </c>
      <c r="B7">
        <v>1</v>
      </c>
      <c r="C7">
        <v>40</v>
      </c>
      <c r="D7">
        <v>3</v>
      </c>
      <c r="E7" s="6">
        <f>B7*C7*D7</f>
        <v>120</v>
      </c>
      <c r="F7" s="6">
        <f>IF(E7&gt;0,SUM(F6+E6),F6)</f>
        <v>250</v>
      </c>
      <c r="H7"/>
    </row>
    <row r="8" spans="1:8" ht="12.75">
      <c r="A8" t="s">
        <v>12</v>
      </c>
      <c r="B8">
        <v>1</v>
      </c>
      <c r="C8">
        <v>40</v>
      </c>
      <c r="D8">
        <v>3</v>
      </c>
      <c r="E8" s="6">
        <f>B8*C8*D8</f>
        <v>120</v>
      </c>
      <c r="F8" s="6">
        <f>IF(E8&gt;0,SUM(F7+E7),F7)</f>
        <v>370</v>
      </c>
      <c r="H8"/>
    </row>
    <row r="9" spans="1:8" ht="12.75">
      <c r="A9" t="s">
        <v>13</v>
      </c>
      <c r="B9">
        <v>1</v>
      </c>
      <c r="C9">
        <v>40</v>
      </c>
      <c r="D9">
        <v>3</v>
      </c>
      <c r="E9" s="6">
        <f>B9*C9*D9</f>
        <v>120</v>
      </c>
      <c r="F9" s="6">
        <f>IF(E9&gt;0,SUM(F8+E8),F8)</f>
        <v>490</v>
      </c>
      <c r="H9"/>
    </row>
    <row r="10" spans="1:8" ht="12.75">
      <c r="A10" t="s">
        <v>14</v>
      </c>
      <c r="B10">
        <v>1</v>
      </c>
      <c r="C10">
        <v>22</v>
      </c>
      <c r="D10">
        <v>3</v>
      </c>
      <c r="E10" s="6">
        <f>B10*C10*D10</f>
        <v>66</v>
      </c>
      <c r="F10" s="6">
        <f>IF(E10&gt;0,SUM(F9+E9),F9)</f>
        <v>610</v>
      </c>
      <c r="H10"/>
    </row>
    <row r="11" spans="1:8" ht="12.75">
      <c r="A11" t="s">
        <v>15</v>
      </c>
      <c r="B11">
        <v>1</v>
      </c>
      <c r="C11">
        <v>32</v>
      </c>
      <c r="D11">
        <v>3</v>
      </c>
      <c r="E11" s="6">
        <f>B11*C11*D11</f>
        <v>96</v>
      </c>
      <c r="F11" s="6">
        <f>IF(E11&gt;0,SUM(F10+E10),F10)</f>
        <v>676</v>
      </c>
      <c r="H11"/>
    </row>
    <row r="12" spans="1:8" ht="12.75">
      <c r="A12" t="s">
        <v>16</v>
      </c>
      <c r="B12">
        <v>1</v>
      </c>
      <c r="C12">
        <v>32</v>
      </c>
      <c r="D12">
        <v>3</v>
      </c>
      <c r="E12" s="6">
        <f>B12*C12*D12</f>
        <v>96</v>
      </c>
      <c r="F12" s="6">
        <f>IF(E12&gt;0,SUM(F11+E11),F11)</f>
        <v>772</v>
      </c>
      <c r="H12"/>
    </row>
    <row r="13" spans="1:8" ht="12.75">
      <c r="A13" t="s">
        <v>17</v>
      </c>
      <c r="B13">
        <v>1</v>
      </c>
      <c r="C13">
        <v>32</v>
      </c>
      <c r="D13">
        <v>3</v>
      </c>
      <c r="E13" s="6">
        <f>B13*C13*D13</f>
        <v>96</v>
      </c>
      <c r="F13" s="6">
        <f>IF(E13&gt;0,SUM(F12+E12),F12)</f>
        <v>868</v>
      </c>
      <c r="H13"/>
    </row>
    <row r="14" spans="1:8" ht="12.75">
      <c r="A14" t="s">
        <v>18</v>
      </c>
      <c r="B14">
        <v>1</v>
      </c>
      <c r="C14">
        <v>32</v>
      </c>
      <c r="D14">
        <v>3</v>
      </c>
      <c r="E14" s="6">
        <f>B14*C14*D14</f>
        <v>96</v>
      </c>
      <c r="F14" s="6">
        <f>IF(E14&gt;0,SUM(F13+E13),F13)</f>
        <v>964</v>
      </c>
      <c r="H14"/>
    </row>
    <row r="15" spans="1:8" ht="12.75">
      <c r="A15" t="s">
        <v>19</v>
      </c>
      <c r="B15">
        <v>8</v>
      </c>
      <c r="C15">
        <v>25</v>
      </c>
      <c r="D15">
        <v>3</v>
      </c>
      <c r="E15" s="6">
        <f>B15*C15*D15</f>
        <v>600</v>
      </c>
      <c r="F15" s="6">
        <f>IF(E15&gt;0,SUM(F14+E14),F14)</f>
        <v>1060</v>
      </c>
      <c r="H15"/>
    </row>
    <row r="16" spans="1:8" ht="12.75">
      <c r="A16" t="s">
        <v>20</v>
      </c>
      <c r="B16">
        <v>8</v>
      </c>
      <c r="C16">
        <v>25</v>
      </c>
      <c r="D16">
        <v>3</v>
      </c>
      <c r="E16" s="6">
        <f>B16*C16*D16</f>
        <v>600</v>
      </c>
      <c r="F16" s="6">
        <f>IF(E16&gt;0,SUM(F15+E15),F15)</f>
        <v>1660</v>
      </c>
      <c r="H16"/>
    </row>
    <row r="17" spans="1:8" ht="12.75">
      <c r="A17" t="s">
        <v>21</v>
      </c>
      <c r="B17">
        <v>20</v>
      </c>
      <c r="C17">
        <v>1</v>
      </c>
      <c r="D17">
        <v>3</v>
      </c>
      <c r="E17" s="6">
        <f>B17*C17*D17</f>
        <v>60</v>
      </c>
      <c r="F17" s="6">
        <f>IF(E17&gt;0,SUM(F16+E16),F16)</f>
        <v>2260</v>
      </c>
      <c r="H17"/>
    </row>
    <row r="18" spans="5:8" ht="12.75">
      <c r="E18">
        <v>1</v>
      </c>
      <c r="F18" s="6">
        <f>IF(E18&gt;0,SUM(F17+E17),F17)</f>
        <v>2320</v>
      </c>
      <c r="H18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="110" zoomScaleNormal="110" workbookViewId="0" topLeftCell="A1">
      <selection activeCell="L25" sqref="L25"/>
    </sheetView>
  </sheetViews>
  <sheetFormatPr defaultColWidth="5.7109375" defaultRowHeight="12.75"/>
  <cols>
    <col min="1" max="16384" width="5.140625" style="0" customWidth="1"/>
  </cols>
  <sheetData>
    <row r="1" spans="2:22" ht="12.75">
      <c r="B1">
        <v>44</v>
      </c>
      <c r="C1">
        <v>43</v>
      </c>
      <c r="D1">
        <v>42</v>
      </c>
      <c r="E1">
        <v>41</v>
      </c>
      <c r="F1">
        <v>40</v>
      </c>
      <c r="G1">
        <v>39</v>
      </c>
      <c r="H1">
        <v>38</v>
      </c>
      <c r="I1">
        <v>37</v>
      </c>
      <c r="J1">
        <v>36</v>
      </c>
      <c r="K1">
        <v>35</v>
      </c>
      <c r="L1">
        <v>82</v>
      </c>
      <c r="M1">
        <v>34</v>
      </c>
      <c r="N1">
        <v>33</v>
      </c>
      <c r="O1">
        <v>32</v>
      </c>
      <c r="P1">
        <v>31</v>
      </c>
      <c r="Q1">
        <v>30</v>
      </c>
      <c r="R1">
        <v>29</v>
      </c>
      <c r="S1">
        <v>28</v>
      </c>
      <c r="T1">
        <v>27</v>
      </c>
      <c r="U1">
        <v>26</v>
      </c>
      <c r="V1">
        <v>25</v>
      </c>
    </row>
    <row r="2" spans="1:22" ht="12.75">
      <c r="A2">
        <v>45</v>
      </c>
      <c r="L2">
        <v>81</v>
      </c>
      <c r="V2">
        <v>24</v>
      </c>
    </row>
    <row r="3" spans="1:22" ht="12.75">
      <c r="A3">
        <v>46</v>
      </c>
      <c r="L3">
        <v>80</v>
      </c>
      <c r="V3">
        <v>23</v>
      </c>
    </row>
    <row r="4" spans="1:22" ht="12.75">
      <c r="A4">
        <v>47</v>
      </c>
      <c r="L4">
        <v>79</v>
      </c>
      <c r="V4">
        <v>22</v>
      </c>
    </row>
    <row r="5" spans="1:22" ht="12.75">
      <c r="A5">
        <v>48</v>
      </c>
      <c r="L5">
        <v>78</v>
      </c>
      <c r="V5">
        <v>21</v>
      </c>
    </row>
    <row r="6" spans="1:22" ht="12.75">
      <c r="A6">
        <v>49</v>
      </c>
      <c r="L6">
        <v>77</v>
      </c>
      <c r="V6">
        <v>20</v>
      </c>
    </row>
    <row r="7" spans="1:22" ht="12.75">
      <c r="A7">
        <v>50</v>
      </c>
      <c r="L7">
        <v>76</v>
      </c>
      <c r="V7">
        <v>19</v>
      </c>
    </row>
    <row r="8" spans="1:22" ht="12.75">
      <c r="A8">
        <v>51</v>
      </c>
      <c r="L8">
        <v>75</v>
      </c>
      <c r="V8">
        <v>18</v>
      </c>
    </row>
    <row r="9" spans="1:22" ht="12.75">
      <c r="A9">
        <v>52</v>
      </c>
      <c r="L9">
        <v>74</v>
      </c>
      <c r="V9">
        <v>17</v>
      </c>
    </row>
    <row r="10" spans="1:22" ht="12.75">
      <c r="A10">
        <v>53</v>
      </c>
      <c r="L10">
        <v>73</v>
      </c>
      <c r="V10">
        <v>16</v>
      </c>
    </row>
    <row r="11" spans="1:22" ht="12.75">
      <c r="A11">
        <v>54</v>
      </c>
      <c r="L11">
        <v>72</v>
      </c>
      <c r="V11">
        <v>15</v>
      </c>
    </row>
    <row r="12" spans="1:22" ht="12.75">
      <c r="A12">
        <v>55</v>
      </c>
      <c r="L12">
        <v>71</v>
      </c>
      <c r="V12">
        <v>14</v>
      </c>
    </row>
    <row r="13" spans="1:22" ht="12.75">
      <c r="A13">
        <v>56</v>
      </c>
      <c r="L13">
        <v>70</v>
      </c>
      <c r="V13">
        <v>13</v>
      </c>
    </row>
    <row r="14" spans="1:22" ht="12.75">
      <c r="A14">
        <v>57</v>
      </c>
      <c r="L14">
        <v>69</v>
      </c>
      <c r="V14">
        <v>12</v>
      </c>
    </row>
    <row r="15" spans="1:22" ht="12.75">
      <c r="A15">
        <v>58</v>
      </c>
      <c r="B15">
        <v>59</v>
      </c>
      <c r="C15">
        <v>60</v>
      </c>
      <c r="D15">
        <v>61</v>
      </c>
      <c r="E15">
        <v>62</v>
      </c>
      <c r="F15">
        <v>63</v>
      </c>
      <c r="G15">
        <v>64</v>
      </c>
      <c r="H15">
        <v>65</v>
      </c>
      <c r="I15">
        <v>66</v>
      </c>
      <c r="J15">
        <v>67</v>
      </c>
      <c r="K15">
        <v>68</v>
      </c>
      <c r="L15">
        <v>1</v>
      </c>
      <c r="M15">
        <v>2</v>
      </c>
      <c r="N15">
        <v>3</v>
      </c>
      <c r="O15">
        <v>4</v>
      </c>
      <c r="P15">
        <v>5</v>
      </c>
      <c r="Q15">
        <v>6</v>
      </c>
      <c r="R15">
        <v>7</v>
      </c>
      <c r="S15">
        <v>8</v>
      </c>
      <c r="T15">
        <v>9</v>
      </c>
      <c r="U15">
        <v>10</v>
      </c>
      <c r="V15">
        <v>11</v>
      </c>
    </row>
    <row r="22" spans="1:2" ht="12.75">
      <c r="A22">
        <v>1</v>
      </c>
      <c r="B22" s="6">
        <f>(A22/510)+1</f>
        <v>1.0019607843137255</v>
      </c>
    </row>
    <row r="23" spans="1:2" ht="12.75">
      <c r="A23" s="6">
        <f>A22+150</f>
        <v>151</v>
      </c>
      <c r="B23" s="6">
        <f>(A23/510)+1</f>
        <v>1.296078431372549</v>
      </c>
    </row>
    <row r="24" spans="1:2" ht="12.75">
      <c r="A24" s="6">
        <f>A23+150</f>
        <v>301</v>
      </c>
      <c r="B24" s="6">
        <f>(A24/510)+1</f>
        <v>1.5901960784313727</v>
      </c>
    </row>
    <row r="25" spans="1:11" ht="12.75">
      <c r="A25" s="6">
        <f>A24+150</f>
        <v>451</v>
      </c>
      <c r="B25" s="6">
        <f>(A25/510)+1</f>
        <v>1.884313725490196</v>
      </c>
      <c r="H25">
        <v>509</v>
      </c>
      <c r="I25">
        <v>510</v>
      </c>
      <c r="J25">
        <v>1</v>
      </c>
      <c r="K25">
        <v>2</v>
      </c>
    </row>
    <row r="26" spans="1:2" ht="12.75">
      <c r="A26" s="6">
        <f>A25+150</f>
        <v>601</v>
      </c>
      <c r="B26" s="6">
        <f>(A26/510)+1</f>
        <v>2.17843137254902</v>
      </c>
    </row>
    <row r="27" spans="1:2" ht="12.75">
      <c r="A27" s="6">
        <f>A26+150</f>
        <v>751</v>
      </c>
      <c r="B27" s="6">
        <f>(A27/510)+1</f>
        <v>2.4725490196078432</v>
      </c>
    </row>
    <row r="28" spans="1:2" ht="12.75">
      <c r="A28" s="6">
        <f>A27+150</f>
        <v>901</v>
      </c>
      <c r="B28" s="6">
        <f>(A28/510)+1</f>
        <v>2.7666666666666666</v>
      </c>
    </row>
    <row r="29" spans="1:2" ht="12.75">
      <c r="A29" s="6">
        <f>A28+150</f>
        <v>1051</v>
      </c>
      <c r="B29" s="6">
        <f>(A29/510)+1</f>
        <v>3.06078431372549</v>
      </c>
    </row>
    <row r="30" spans="1:2" ht="12.75">
      <c r="A30" s="6">
        <f>A29+150</f>
        <v>1201</v>
      </c>
      <c r="B30" s="6">
        <f>(A30/510)+1</f>
        <v>3.354901960784314</v>
      </c>
    </row>
    <row r="31" spans="1:2" ht="12.75">
      <c r="A31" s="6">
        <f>A30+150</f>
        <v>1351</v>
      </c>
      <c r="B31" s="6">
        <f>(A31/510)+1</f>
        <v>3.649019607843137</v>
      </c>
    </row>
    <row r="32" spans="1:2" ht="12.75">
      <c r="A32" s="6">
        <f>A31+150</f>
        <v>1501</v>
      </c>
      <c r="B32" s="6">
        <f>(A32/510)+1</f>
        <v>3.943137254901961</v>
      </c>
    </row>
    <row r="33" spans="1:2" ht="12.75">
      <c r="A33" s="6">
        <f>A32+150</f>
        <v>1651</v>
      </c>
      <c r="B33" s="6">
        <f>(A33/510)+1</f>
        <v>4.237254901960784</v>
      </c>
    </row>
    <row r="34" spans="1:2" ht="12.75">
      <c r="A34" s="6">
        <f>A33+150</f>
        <v>1801</v>
      </c>
      <c r="B34" s="6">
        <f>(A34/510)+1</f>
        <v>4.531372549019608</v>
      </c>
    </row>
    <row r="35" spans="1:2" ht="12.75">
      <c r="A35" s="6">
        <f>A34+150</f>
        <v>1951</v>
      </c>
      <c r="B35" s="6">
        <f>(A35/510)+1</f>
        <v>4.825490196078432</v>
      </c>
    </row>
    <row r="36" spans="1:2" ht="12.75">
      <c r="A36" s="6">
        <f>A35+150</f>
        <v>2101</v>
      </c>
      <c r="B36" s="6">
        <f>(A36/510)+1</f>
        <v>5.1196078431372545</v>
      </c>
    </row>
    <row r="37" spans="1:2" ht="12.75">
      <c r="A37" s="6">
        <f>A36+150</f>
        <v>2251</v>
      </c>
      <c r="B37" s="6">
        <f>(A37/510)+1</f>
        <v>5.413725490196079</v>
      </c>
    </row>
    <row r="38" spans="1:2" ht="12.75">
      <c r="A38" s="6">
        <f>A37+150</f>
        <v>2401</v>
      </c>
      <c r="B38" s="6">
        <f>(A38/510)+1</f>
        <v>5.707843137254902</v>
      </c>
    </row>
    <row r="39" spans="1:2" ht="12.75">
      <c r="A39" s="6">
        <f>A38+150</f>
        <v>2551</v>
      </c>
      <c r="B39" s="6">
        <f>(A39/510)+1</f>
        <v>6.0019607843137255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sean meighan</cp:lastModifiedBy>
  <cp:lastPrinted>2014-12-05T04:04:25Z</cp:lastPrinted>
  <dcterms:modified xsi:type="dcterms:W3CDTF">2015-06-07T20:13:21Z</dcterms:modified>
  <cp:category/>
  <cp:version/>
  <cp:contentType/>
  <cp:contentStatus/>
  <cp:revision>27</cp:revision>
</cp:coreProperties>
</file>